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4240" windowHeight="12060" activeTab="0"/>
  </bookViews>
  <sheets>
    <sheet name="支出调整" sheetId="1" r:id="rId1"/>
  </sheets>
  <definedNames>
    <definedName name="_xlnm.Print_Area" localSheetId="0">'支出调整'!$A$1:$I$28</definedName>
    <definedName name="_xlnm.Print_Titles" localSheetId="0">'支出调整'!$1:$4</definedName>
  </definedNames>
  <calcPr fullCalcOnLoad="1"/>
</workbook>
</file>

<file path=xl/comments1.xml><?xml version="1.0" encoding="utf-8"?>
<comments xmlns="http://schemas.openxmlformats.org/spreadsheetml/2006/main">
  <authors>
    <author>lduser1</author>
  </authors>
  <commentList>
    <comment ref="A25" authorId="0">
      <text>
        <r>
          <rPr>
            <sz val="9"/>
            <rFont val="宋体"/>
            <family val="0"/>
          </rPr>
          <t>lduser1:
2012年科目名称改动</t>
        </r>
      </text>
    </comment>
  </commentList>
</comments>
</file>

<file path=xl/sharedStrings.xml><?xml version="1.0" encoding="utf-8"?>
<sst xmlns="http://schemas.openxmlformats.org/spreadsheetml/2006/main" count="45" uniqueCount="42">
  <si>
    <t>年初预算</t>
  </si>
  <si>
    <t>调整后预算</t>
  </si>
  <si>
    <t>单位：万元</t>
  </si>
  <si>
    <t>项目</t>
  </si>
  <si>
    <t>合计</t>
  </si>
  <si>
    <t>备            注</t>
  </si>
  <si>
    <t>一、一般公共服务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</si>
  <si>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</si>
  <si>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</si>
  <si>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</si>
  <si>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</si>
  <si>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</si>
  <si>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</si>
  <si>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</si>
  <si>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</si>
  <si>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</si>
  <si>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</si>
  <si>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</si>
  <si>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</si>
  <si>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</si>
  <si>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</si>
  <si>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</si>
  <si>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</si>
  <si>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</si>
  <si>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</si>
  <si>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</si>
  <si>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</si>
  <si>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二十二、债务付息支出</t>
  </si>
  <si>
    <t>二十三、其他支出</t>
  </si>
  <si>
    <t>合计</t>
  </si>
  <si>
    <t>其中地方财力部分</t>
  </si>
  <si>
    <t>地方财力部分调整额</t>
  </si>
  <si>
    <t>省提前告知专项性质转移支付</t>
  </si>
  <si>
    <t>弥补年初预算未能安排的部门专项经费支出缺口及绩效奖缺口。如：网上办事大厅建设经费、朝阳市高铁时代经济社会跨越发展规划经费、高清电视电话会议系统经费、供暖系统维修经费、城市客运“油改气”车用气瓶安装审核认定经费、地质公园园区剖面保护项目专项资金、2014至2016年音乐喷泉运行经费、办公设备购置等等</t>
  </si>
  <si>
    <t>十九大安保维稳经费</t>
  </si>
  <si>
    <t>财政对养老保险补助资金，弥补企业养老保险基金</t>
  </si>
  <si>
    <t>安排年初预算未安排国库已拨付资金的污水处理服务费</t>
  </si>
  <si>
    <t>本级因财力不足，在执行中用下级上解财力安排的农林水项目配套支出。</t>
  </si>
  <si>
    <t>安排年初预算未安排国库已拨付资金的北京、天津航线补贴</t>
  </si>
  <si>
    <t>因本年未发生突发事项调减预算费支出</t>
  </si>
  <si>
    <t>年初预算未安排的房交会对居民购房契税补贴资金</t>
  </si>
  <si>
    <r>
      <t>市本级2017年一般公共预算支出预算调整</t>
    </r>
    <r>
      <rPr>
        <sz val="20"/>
        <rFont val="黑体"/>
        <family val="3"/>
      </rPr>
      <t>情况表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</si>
</sst>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* #,##0.00;* \-#,##0.00;* &quot;-&quot;??;@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1"/>
      <color indexed="17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37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32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3" borderId="5" applyNumberFormat="0" applyAlignment="0" applyProtection="0"/>
    <xf numFmtId="0" fontId="35" fillId="24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6" fillId="0" borderId="0">
      <alignment/>
      <protection/>
    </xf>
    <xf numFmtId="41" fontId="0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3" borderId="8" applyNumberFormat="0" applyAlignment="0" applyProtection="0"/>
    <xf numFmtId="0" fontId="41" fillId="32" borderId="5" applyNumberFormat="0" applyAlignment="0" applyProtection="0"/>
    <xf numFmtId="0" fontId="0" fillId="33" borderId="9" applyNumberFormat="0" applyFont="0" applyAlignment="0" applyProtection="0"/>
  </cellStyleXfs>
  <cellXfs count="24">
    <xf numFmtId="0" fontId="0" fillId="0" borderId="0" xfId="0" applyAlignment="1">
      <alignment/>
    </xf>
    <xf numFmtId="176" fontId="4" fillId="0" borderId="10" xfId="69" applyNumberFormat="1" applyFont="1" applyFill="1" applyBorder="1" applyAlignment="1">
      <alignment horizontal="center" vertical="center"/>
    </xf>
    <xf numFmtId="0" fontId="3" fillId="0" borderId="0" xfId="43">
      <alignment/>
      <protection/>
    </xf>
    <xf numFmtId="0" fontId="9" fillId="34" borderId="10" xfId="43" applyFont="1" applyFill="1" applyBorder="1" applyAlignment="1">
      <alignment horizontal="center" vertical="center"/>
      <protection/>
    </xf>
    <xf numFmtId="0" fontId="4" fillId="0" borderId="10" xfId="43" applyFont="1" applyFill="1" applyBorder="1" applyAlignment="1">
      <alignment vertical="center"/>
      <protection/>
    </xf>
    <xf numFmtId="0" fontId="0" fillId="0" borderId="10" xfId="43" applyFont="1" applyBorder="1" applyAlignment="1">
      <alignment vertical="center"/>
      <protection/>
    </xf>
    <xf numFmtId="176" fontId="4" fillId="0" borderId="10" xfId="69" applyNumberFormat="1" applyFont="1" applyFill="1" applyBorder="1" applyAlignment="1">
      <alignment horizontal="center" vertical="center" wrapText="1"/>
    </xf>
    <xf numFmtId="0" fontId="0" fillId="0" borderId="0" xfId="43" applyFont="1" applyAlignment="1">
      <alignment horizontal="right" vertical="center"/>
      <protection/>
    </xf>
    <xf numFmtId="0" fontId="9" fillId="0" borderId="10" xfId="43" applyFont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76" fontId="2" fillId="0" borderId="0" xfId="70" applyNumberFormat="1" applyFont="1" applyFill="1" applyBorder="1" applyAlignment="1">
      <alignment horizontal="center" vertical="center"/>
    </xf>
    <xf numFmtId="176" fontId="2" fillId="0" borderId="0" xfId="70" applyNumberFormat="1" applyFont="1" applyFill="1" applyBorder="1" applyAlignment="1">
      <alignment horizontal="center" vertical="center"/>
    </xf>
    <xf numFmtId="0" fontId="9" fillId="34" borderId="11" xfId="43" applyFont="1" applyFill="1" applyBorder="1" applyAlignment="1">
      <alignment horizontal="center" vertical="center"/>
      <protection/>
    </xf>
    <xf numFmtId="0" fontId="9" fillId="34" borderId="12" xfId="43" applyFont="1" applyFill="1" applyBorder="1" applyAlignment="1">
      <alignment horizontal="center" vertical="center"/>
      <protection/>
    </xf>
    <xf numFmtId="176" fontId="4" fillId="0" borderId="11" xfId="69" applyNumberFormat="1" applyFont="1" applyFill="1" applyBorder="1" applyAlignment="1">
      <alignment horizontal="center" vertical="center" wrapText="1"/>
    </xf>
    <xf numFmtId="176" fontId="4" fillId="0" borderId="12" xfId="69" applyNumberFormat="1" applyFont="1" applyFill="1" applyBorder="1" applyAlignment="1">
      <alignment horizontal="center" vertical="center" wrapText="1"/>
    </xf>
    <xf numFmtId="0" fontId="4" fillId="0" borderId="11" xfId="43" applyNumberFormat="1" applyFont="1" applyFill="1" applyBorder="1" applyAlignment="1" applyProtection="1">
      <alignment horizontal="center" vertical="center" wrapText="1"/>
      <protection/>
    </xf>
    <xf numFmtId="0" fontId="4" fillId="0" borderId="12" xfId="43" applyNumberFormat="1" applyFont="1" applyFill="1" applyBorder="1" applyAlignment="1" applyProtection="1">
      <alignment horizontal="center" vertical="center" wrapText="1"/>
      <protection/>
    </xf>
    <xf numFmtId="176" fontId="4" fillId="0" borderId="10" xfId="69" applyNumberFormat="1" applyFont="1" applyFill="1" applyBorder="1" applyAlignment="1">
      <alignment horizontal="center" vertical="center"/>
    </xf>
    <xf numFmtId="176" fontId="4" fillId="0" borderId="13" xfId="69" applyNumberFormat="1" applyFont="1" applyFill="1" applyBorder="1" applyAlignment="1">
      <alignment horizontal="center" vertical="center"/>
    </xf>
    <xf numFmtId="176" fontId="4" fillId="0" borderId="14" xfId="69" applyNumberFormat="1" applyFont="1" applyFill="1" applyBorder="1" applyAlignment="1">
      <alignment horizontal="center" vertical="center"/>
    </xf>
    <xf numFmtId="176" fontId="4" fillId="0" borderId="15" xfId="69" applyNumberFormat="1" applyFont="1" applyFill="1" applyBorder="1" applyAlignment="1">
      <alignment horizontal="center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百分比 2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2" xfId="44"/>
    <cellStyle name="常规 2 2" xfId="45"/>
    <cellStyle name="常规 3" xfId="46"/>
    <cellStyle name="常规 3 2" xfId="47"/>
    <cellStyle name="常规 4" xfId="48"/>
    <cellStyle name="常规 5" xfId="49"/>
    <cellStyle name="常规 6" xfId="50"/>
    <cellStyle name="常规 7" xfId="51"/>
    <cellStyle name="常规 8" xfId="52"/>
    <cellStyle name="好" xfId="53"/>
    <cellStyle name="好 2" xfId="54"/>
    <cellStyle name="好 3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普通_97-917" xfId="64"/>
    <cellStyle name="千分位[0]_laroux" xfId="65"/>
    <cellStyle name="千分位_97-917" xfId="66"/>
    <cellStyle name="千位[0]_1" xfId="67"/>
    <cellStyle name="千位_1" xfId="68"/>
    <cellStyle name="Comma" xfId="69"/>
    <cellStyle name="千位分隔 2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Zeros="0" tabSelected="1" zoomScalePageLayoutView="0" workbookViewId="0" topLeftCell="A1">
      <selection activeCell="D6" sqref="D6"/>
    </sheetView>
  </sheetViews>
  <sheetFormatPr defaultColWidth="9.00390625" defaultRowHeight="14.25"/>
  <cols>
    <col min="1" max="1" width="25.875" style="2" customWidth="1"/>
    <col min="2" max="8" width="8.625" style="2" customWidth="1"/>
    <col min="9" max="9" width="45.50390625" style="2" customWidth="1"/>
    <col min="10" max="16384" width="9.00390625" style="2" customWidth="1"/>
  </cols>
  <sheetData>
    <row r="1" spans="1:9" ht="22.5" customHeight="1">
      <c r="A1" s="12" t="s">
        <v>41</v>
      </c>
      <c r="B1" s="13"/>
      <c r="C1" s="13"/>
      <c r="D1" s="13"/>
      <c r="E1" s="13"/>
      <c r="F1" s="13"/>
      <c r="G1" s="13"/>
      <c r="H1" s="13"/>
      <c r="I1" s="13"/>
    </row>
    <row r="2" ht="17.25" customHeight="1">
      <c r="I2" s="7" t="s">
        <v>2</v>
      </c>
    </row>
    <row r="3" spans="1:9" ht="35.25" customHeight="1">
      <c r="A3" s="14" t="s">
        <v>3</v>
      </c>
      <c r="B3" s="20" t="s">
        <v>0</v>
      </c>
      <c r="C3" s="20"/>
      <c r="D3" s="20"/>
      <c r="E3" s="16" t="s">
        <v>31</v>
      </c>
      <c r="F3" s="21" t="s">
        <v>1</v>
      </c>
      <c r="G3" s="22"/>
      <c r="H3" s="23"/>
      <c r="I3" s="18" t="s">
        <v>5</v>
      </c>
    </row>
    <row r="4" spans="1:9" ht="55.5" customHeight="1">
      <c r="A4" s="15"/>
      <c r="B4" s="1" t="s">
        <v>29</v>
      </c>
      <c r="C4" s="6" t="s">
        <v>30</v>
      </c>
      <c r="D4" s="6" t="s">
        <v>32</v>
      </c>
      <c r="E4" s="17"/>
      <c r="F4" s="1" t="s">
        <v>29</v>
      </c>
      <c r="G4" s="6" t="s">
        <v>30</v>
      </c>
      <c r="H4" s="6" t="s">
        <v>32</v>
      </c>
      <c r="I4" s="19"/>
    </row>
    <row r="5" spans="1:9" ht="24" customHeight="1">
      <c r="A5" s="3" t="s">
        <v>4</v>
      </c>
      <c r="B5" s="8">
        <f>SUM(B6:B28)</f>
        <v>523362</v>
      </c>
      <c r="C5" s="8">
        <f>SUM(C6:C28)</f>
        <v>267179</v>
      </c>
      <c r="D5" s="8">
        <f>SUM(D6:D28)</f>
        <v>256183</v>
      </c>
      <c r="E5" s="8">
        <f>SUM(E6:E28)</f>
        <v>31000</v>
      </c>
      <c r="F5" s="8">
        <f>SUM(F6:F28)</f>
        <v>554362</v>
      </c>
      <c r="G5" s="8">
        <f>C5+E5</f>
        <v>298179</v>
      </c>
      <c r="H5" s="8">
        <f>SUM(H6:H28)</f>
        <v>256183</v>
      </c>
      <c r="I5" s="5">
        <f>SUM(I6:I28)</f>
        <v>0</v>
      </c>
    </row>
    <row r="6" spans="1:9" ht="108" customHeight="1">
      <c r="A6" s="4" t="s">
        <v>6</v>
      </c>
      <c r="B6" s="5">
        <v>35917</v>
      </c>
      <c r="C6" s="5">
        <v>35598</v>
      </c>
      <c r="D6" s="5">
        <v>319</v>
      </c>
      <c r="E6" s="5">
        <f>3000+4870+1600-72</f>
        <v>9398</v>
      </c>
      <c r="F6" s="5">
        <f>SUM(E6,B6)</f>
        <v>45315</v>
      </c>
      <c r="G6" s="5">
        <f aca="true" t="shared" si="0" ref="G6:G28">C6+E6</f>
        <v>44996</v>
      </c>
      <c r="H6" s="5">
        <v>319</v>
      </c>
      <c r="I6" s="10" t="s">
        <v>33</v>
      </c>
    </row>
    <row r="7" spans="1:9" ht="24" customHeight="1">
      <c r="A7" s="4" t="s">
        <v>7</v>
      </c>
      <c r="B7" s="5">
        <v>0</v>
      </c>
      <c r="C7" s="5">
        <v>0</v>
      </c>
      <c r="D7" s="5">
        <v>0</v>
      </c>
      <c r="E7" s="5"/>
      <c r="F7" s="5">
        <f aca="true" t="shared" si="1" ref="F7:F28">SUM(E7,B7)</f>
        <v>0</v>
      </c>
      <c r="G7" s="5">
        <f t="shared" si="0"/>
        <v>0</v>
      </c>
      <c r="H7" s="5">
        <v>0</v>
      </c>
      <c r="I7" s="11"/>
    </row>
    <row r="8" spans="1:9" ht="24" customHeight="1">
      <c r="A8" s="4" t="s">
        <v>8</v>
      </c>
      <c r="B8" s="5">
        <v>1132</v>
      </c>
      <c r="C8" s="5">
        <v>1132</v>
      </c>
      <c r="D8" s="5">
        <v>0</v>
      </c>
      <c r="E8" s="5"/>
      <c r="F8" s="5">
        <f t="shared" si="1"/>
        <v>1132</v>
      </c>
      <c r="G8" s="5">
        <f t="shared" si="0"/>
        <v>1132</v>
      </c>
      <c r="H8" s="5">
        <v>0</v>
      </c>
      <c r="I8" s="11"/>
    </row>
    <row r="9" spans="1:9" ht="24" customHeight="1">
      <c r="A9" s="4" t="s">
        <v>9</v>
      </c>
      <c r="B9" s="5">
        <v>44378</v>
      </c>
      <c r="C9" s="5">
        <v>41661</v>
      </c>
      <c r="D9" s="5">
        <v>2717</v>
      </c>
      <c r="E9" s="5">
        <v>230</v>
      </c>
      <c r="F9" s="5">
        <f t="shared" si="1"/>
        <v>44608</v>
      </c>
      <c r="G9" s="5">
        <f t="shared" si="0"/>
        <v>41891</v>
      </c>
      <c r="H9" s="5">
        <v>2717</v>
      </c>
      <c r="I9" s="11" t="s">
        <v>34</v>
      </c>
    </row>
    <row r="10" spans="1:9" ht="24" customHeight="1">
      <c r="A10" s="4" t="s">
        <v>10</v>
      </c>
      <c r="B10" s="5">
        <v>97545</v>
      </c>
      <c r="C10" s="5">
        <v>63143</v>
      </c>
      <c r="D10" s="5">
        <v>34402</v>
      </c>
      <c r="E10" s="5"/>
      <c r="F10" s="5">
        <f t="shared" si="1"/>
        <v>97545</v>
      </c>
      <c r="G10" s="5">
        <f t="shared" si="0"/>
        <v>63143</v>
      </c>
      <c r="H10" s="5">
        <v>34402</v>
      </c>
      <c r="I10" s="11"/>
    </row>
    <row r="11" spans="1:9" ht="24" customHeight="1">
      <c r="A11" s="4" t="s">
        <v>11</v>
      </c>
      <c r="B11" s="5">
        <v>1057</v>
      </c>
      <c r="C11" s="5">
        <v>1057</v>
      </c>
      <c r="D11" s="5">
        <v>0</v>
      </c>
      <c r="E11" s="5"/>
      <c r="F11" s="5">
        <f t="shared" si="1"/>
        <v>1057</v>
      </c>
      <c r="G11" s="5">
        <f t="shared" si="0"/>
        <v>1057</v>
      </c>
      <c r="H11" s="5">
        <v>0</v>
      </c>
      <c r="I11" s="11"/>
    </row>
    <row r="12" spans="1:9" ht="24" customHeight="1">
      <c r="A12" s="4" t="s">
        <v>12</v>
      </c>
      <c r="B12" s="5">
        <v>10103</v>
      </c>
      <c r="C12" s="5">
        <v>8348</v>
      </c>
      <c r="D12" s="5">
        <v>1755</v>
      </c>
      <c r="E12" s="5"/>
      <c r="F12" s="5">
        <f t="shared" si="1"/>
        <v>10103</v>
      </c>
      <c r="G12" s="5">
        <f t="shared" si="0"/>
        <v>8348</v>
      </c>
      <c r="H12" s="5">
        <v>1755</v>
      </c>
      <c r="I12" s="11"/>
    </row>
    <row r="13" spans="1:9" ht="24" customHeight="1">
      <c r="A13" s="4" t="s">
        <v>13</v>
      </c>
      <c r="B13" s="5">
        <v>137254</v>
      </c>
      <c r="C13" s="5">
        <v>30681</v>
      </c>
      <c r="D13" s="5">
        <v>106573</v>
      </c>
      <c r="E13" s="5">
        <v>12072</v>
      </c>
      <c r="F13" s="5">
        <f t="shared" si="1"/>
        <v>149326</v>
      </c>
      <c r="G13" s="5">
        <f t="shared" si="0"/>
        <v>42753</v>
      </c>
      <c r="H13" s="5">
        <v>106573</v>
      </c>
      <c r="I13" s="10" t="s">
        <v>35</v>
      </c>
    </row>
    <row r="14" spans="1:9" ht="24" customHeight="1">
      <c r="A14" s="4" t="s">
        <v>14</v>
      </c>
      <c r="B14" s="5">
        <v>31995</v>
      </c>
      <c r="C14" s="5">
        <v>12760</v>
      </c>
      <c r="D14" s="5">
        <v>19235</v>
      </c>
      <c r="E14" s="5"/>
      <c r="F14" s="5">
        <f t="shared" si="1"/>
        <v>31995</v>
      </c>
      <c r="G14" s="5">
        <f t="shared" si="0"/>
        <v>12760</v>
      </c>
      <c r="H14" s="5">
        <v>19235</v>
      </c>
      <c r="I14" s="11"/>
    </row>
    <row r="15" spans="1:9" ht="30.75" customHeight="1">
      <c r="A15" s="4" t="s">
        <v>15</v>
      </c>
      <c r="B15" s="5">
        <v>19239</v>
      </c>
      <c r="C15" s="5">
        <v>13814</v>
      </c>
      <c r="D15" s="5">
        <v>5425</v>
      </c>
      <c r="E15" s="5">
        <v>3000</v>
      </c>
      <c r="F15" s="5">
        <f t="shared" si="1"/>
        <v>22239</v>
      </c>
      <c r="G15" s="5">
        <f t="shared" si="0"/>
        <v>16814</v>
      </c>
      <c r="H15" s="5">
        <v>5425</v>
      </c>
      <c r="I15" s="10" t="s">
        <v>36</v>
      </c>
    </row>
    <row r="16" spans="1:9" ht="24" customHeight="1">
      <c r="A16" s="4" t="s">
        <v>16</v>
      </c>
      <c r="B16" s="5">
        <v>13976</v>
      </c>
      <c r="C16" s="5">
        <v>13976</v>
      </c>
      <c r="D16" s="5">
        <v>0</v>
      </c>
      <c r="E16" s="5">
        <v>3000</v>
      </c>
      <c r="F16" s="5">
        <f t="shared" si="1"/>
        <v>16976</v>
      </c>
      <c r="G16" s="5">
        <f t="shared" si="0"/>
        <v>16976</v>
      </c>
      <c r="H16" s="5">
        <v>0</v>
      </c>
      <c r="I16" s="11" t="s">
        <v>40</v>
      </c>
    </row>
    <row r="17" spans="1:9" ht="30.75" customHeight="1">
      <c r="A17" s="4" t="s">
        <v>17</v>
      </c>
      <c r="B17" s="5">
        <v>59944</v>
      </c>
      <c r="C17" s="5">
        <v>14622</v>
      </c>
      <c r="D17" s="5">
        <v>45322</v>
      </c>
      <c r="E17" s="5">
        <v>2000</v>
      </c>
      <c r="F17" s="5">
        <f t="shared" si="1"/>
        <v>61944</v>
      </c>
      <c r="G17" s="5">
        <f t="shared" si="0"/>
        <v>16622</v>
      </c>
      <c r="H17" s="5">
        <v>45322</v>
      </c>
      <c r="I17" s="10" t="s">
        <v>37</v>
      </c>
    </row>
    <row r="18" spans="1:9" ht="30.75" customHeight="1">
      <c r="A18" s="4" t="s">
        <v>18</v>
      </c>
      <c r="B18" s="5">
        <v>22010</v>
      </c>
      <c r="C18" s="5">
        <v>2331</v>
      </c>
      <c r="D18" s="5">
        <v>19679</v>
      </c>
      <c r="E18" s="5">
        <v>4300</v>
      </c>
      <c r="F18" s="5">
        <f t="shared" si="1"/>
        <v>26310</v>
      </c>
      <c r="G18" s="5">
        <f t="shared" si="0"/>
        <v>6631</v>
      </c>
      <c r="H18" s="5">
        <v>19679</v>
      </c>
      <c r="I18" s="10" t="s">
        <v>38</v>
      </c>
    </row>
    <row r="19" spans="1:9" ht="24" customHeight="1">
      <c r="A19" s="4" t="s">
        <v>19</v>
      </c>
      <c r="B19" s="5">
        <v>2704</v>
      </c>
      <c r="C19" s="5">
        <v>2704</v>
      </c>
      <c r="D19" s="5">
        <v>0</v>
      </c>
      <c r="E19" s="5"/>
      <c r="F19" s="5">
        <f t="shared" si="1"/>
        <v>2704</v>
      </c>
      <c r="G19" s="5">
        <f t="shared" si="0"/>
        <v>2704</v>
      </c>
      <c r="H19" s="5">
        <v>0</v>
      </c>
      <c r="I19" s="11"/>
    </row>
    <row r="20" spans="1:9" ht="24" customHeight="1">
      <c r="A20" s="4" t="s">
        <v>20</v>
      </c>
      <c r="B20" s="5">
        <v>2403</v>
      </c>
      <c r="C20" s="5">
        <v>2265</v>
      </c>
      <c r="D20" s="5">
        <v>138</v>
      </c>
      <c r="E20" s="5"/>
      <c r="F20" s="5">
        <f t="shared" si="1"/>
        <v>2403</v>
      </c>
      <c r="G20" s="5">
        <f t="shared" si="0"/>
        <v>2265</v>
      </c>
      <c r="H20" s="5">
        <v>138</v>
      </c>
      <c r="I20" s="11"/>
    </row>
    <row r="21" spans="1:9" ht="24" customHeight="1">
      <c r="A21" s="4" t="s">
        <v>21</v>
      </c>
      <c r="B21" s="5">
        <v>0</v>
      </c>
      <c r="C21" s="5">
        <v>0</v>
      </c>
      <c r="D21" s="5">
        <v>0</v>
      </c>
      <c r="E21" s="5"/>
      <c r="F21" s="5">
        <f t="shared" si="1"/>
        <v>0</v>
      </c>
      <c r="G21" s="5">
        <f t="shared" si="0"/>
        <v>0</v>
      </c>
      <c r="H21" s="5">
        <v>0</v>
      </c>
      <c r="I21" s="11"/>
    </row>
    <row r="22" spans="1:9" ht="24" customHeight="1">
      <c r="A22" s="4" t="s">
        <v>22</v>
      </c>
      <c r="B22" s="5">
        <v>0</v>
      </c>
      <c r="C22" s="5">
        <v>0</v>
      </c>
      <c r="D22" s="5">
        <v>0</v>
      </c>
      <c r="E22" s="5"/>
      <c r="F22" s="5">
        <f t="shared" si="1"/>
        <v>0</v>
      </c>
      <c r="G22" s="5">
        <f t="shared" si="0"/>
        <v>0</v>
      </c>
      <c r="H22" s="5">
        <v>0</v>
      </c>
      <c r="I22" s="11"/>
    </row>
    <row r="23" spans="1:9" ht="24" customHeight="1">
      <c r="A23" s="4" t="s">
        <v>23</v>
      </c>
      <c r="B23" s="5">
        <v>6697</v>
      </c>
      <c r="C23" s="5">
        <v>6697</v>
      </c>
      <c r="D23" s="5">
        <v>0</v>
      </c>
      <c r="E23" s="5"/>
      <c r="F23" s="5">
        <f t="shared" si="1"/>
        <v>6697</v>
      </c>
      <c r="G23" s="5">
        <f t="shared" si="0"/>
        <v>6697</v>
      </c>
      <c r="H23" s="5">
        <v>0</v>
      </c>
      <c r="I23" s="11"/>
    </row>
    <row r="24" spans="1:9" ht="24" customHeight="1">
      <c r="A24" s="4" t="s">
        <v>24</v>
      </c>
      <c r="B24" s="5">
        <v>26388</v>
      </c>
      <c r="C24" s="5">
        <v>5850</v>
      </c>
      <c r="D24" s="5">
        <v>20538</v>
      </c>
      <c r="E24" s="5"/>
      <c r="F24" s="5">
        <f t="shared" si="1"/>
        <v>26388</v>
      </c>
      <c r="G24" s="5">
        <f t="shared" si="0"/>
        <v>5850</v>
      </c>
      <c r="H24" s="5">
        <v>20538</v>
      </c>
      <c r="I24" s="11"/>
    </row>
    <row r="25" spans="1:9" ht="24" customHeight="1">
      <c r="A25" s="4" t="s">
        <v>25</v>
      </c>
      <c r="B25" s="5">
        <v>25</v>
      </c>
      <c r="C25" s="5">
        <v>25</v>
      </c>
      <c r="D25" s="5">
        <v>0</v>
      </c>
      <c r="E25" s="5"/>
      <c r="F25" s="5">
        <f t="shared" si="1"/>
        <v>25</v>
      </c>
      <c r="G25" s="5">
        <f t="shared" si="0"/>
        <v>25</v>
      </c>
      <c r="H25" s="5">
        <v>0</v>
      </c>
      <c r="I25" s="11"/>
    </row>
    <row r="26" spans="1:9" ht="24" customHeight="1">
      <c r="A26" s="4" t="s">
        <v>26</v>
      </c>
      <c r="B26" s="5">
        <v>3000</v>
      </c>
      <c r="C26" s="5">
        <v>3000</v>
      </c>
      <c r="D26" s="5">
        <v>0</v>
      </c>
      <c r="E26" s="5">
        <v>-3000</v>
      </c>
      <c r="F26" s="5">
        <f t="shared" si="1"/>
        <v>0</v>
      </c>
      <c r="G26" s="5">
        <f t="shared" si="0"/>
        <v>0</v>
      </c>
      <c r="H26" s="5">
        <v>0</v>
      </c>
      <c r="I26" s="11" t="s">
        <v>39</v>
      </c>
    </row>
    <row r="27" spans="1:9" ht="24" customHeight="1">
      <c r="A27" s="4" t="s">
        <v>27</v>
      </c>
      <c r="B27" s="5">
        <v>6435</v>
      </c>
      <c r="C27" s="5">
        <v>6435</v>
      </c>
      <c r="D27" s="5">
        <v>0</v>
      </c>
      <c r="E27" s="5"/>
      <c r="F27" s="5">
        <f t="shared" si="1"/>
        <v>6435</v>
      </c>
      <c r="G27" s="5">
        <f t="shared" si="0"/>
        <v>6435</v>
      </c>
      <c r="H27" s="5">
        <v>0</v>
      </c>
      <c r="I27" s="9"/>
    </row>
    <row r="28" spans="1:9" ht="24" customHeight="1">
      <c r="A28" s="4" t="s">
        <v>28</v>
      </c>
      <c r="B28" s="5">
        <v>1160</v>
      </c>
      <c r="C28" s="5">
        <v>1080</v>
      </c>
      <c r="D28" s="5">
        <v>80</v>
      </c>
      <c r="E28" s="5"/>
      <c r="F28" s="5">
        <f t="shared" si="1"/>
        <v>1160</v>
      </c>
      <c r="G28" s="5">
        <f t="shared" si="0"/>
        <v>1080</v>
      </c>
      <c r="H28" s="5">
        <v>80</v>
      </c>
      <c r="I28" s="5"/>
    </row>
  </sheetData>
  <sheetProtection/>
  <mergeCells count="6">
    <mergeCell ref="A1:I1"/>
    <mergeCell ref="A3:A4"/>
    <mergeCell ref="E3:E4"/>
    <mergeCell ref="I3:I4"/>
    <mergeCell ref="B3:D3"/>
    <mergeCell ref="F3:H3"/>
  </mergeCells>
  <printOptions horizontalCentered="1"/>
  <pageMargins left="0.5118110236220472" right="0.28" top="0.36" bottom="0.4724409448818898" header="0.15748031496062992" footer="0.15748031496062992"/>
  <pageSetup fitToHeight="2" fitToWidth="1" horizontalDpi="600" verticalDpi="600" orientation="landscape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lrz</dc:creator>
  <cp:keywords/>
  <dc:description/>
  <cp:lastModifiedBy>dreamsummit</cp:lastModifiedBy>
  <cp:lastPrinted>2017-12-05T02:50:30Z</cp:lastPrinted>
  <dcterms:created xsi:type="dcterms:W3CDTF">2017-11-15T07:28:24Z</dcterms:created>
  <dcterms:modified xsi:type="dcterms:W3CDTF">2017-12-07T07:07:44Z</dcterms:modified>
  <cp:category/>
  <cp:version/>
  <cp:contentType/>
  <cp:contentStatus/>
</cp:coreProperties>
</file>